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420"/>
  </bookViews>
  <sheets>
    <sheet name="Пересадівська ЗОШ" sheetId="2" r:id="rId1"/>
  </sheets>
  <calcPr calcId="162913"/>
</workbook>
</file>

<file path=xl/calcChain.xml><?xml version="1.0" encoding="utf-8"?>
<calcChain xmlns="http://schemas.openxmlformats.org/spreadsheetml/2006/main">
  <c r="F19" i="2" l="1"/>
  <c r="F18" i="2"/>
  <c r="F17" i="2"/>
  <c r="F14" i="2"/>
  <c r="E33" i="2" l="1"/>
  <c r="F20" i="2" l="1"/>
  <c r="E20" i="2"/>
</calcChain>
</file>

<file path=xl/sharedStrings.xml><?xml version="1.0" encoding="utf-8"?>
<sst xmlns="http://schemas.openxmlformats.org/spreadsheetml/2006/main" count="34" uniqueCount="32">
  <si>
    <t>№ п/п</t>
  </si>
  <si>
    <t>КФК</t>
  </si>
  <si>
    <t>Розшифровка</t>
  </si>
  <si>
    <t>Заробітна плата</t>
  </si>
  <si>
    <t>Нарахування на оплату праці</t>
  </si>
  <si>
    <t>Оплата праці</t>
  </si>
  <si>
    <t>Використання товарів та послуг</t>
  </si>
  <si>
    <r>
      <t>Медикаменти та перев</t>
    </r>
    <r>
      <rPr>
        <sz val="11"/>
        <color theme="1"/>
        <rFont val="Calibri"/>
        <family val="2"/>
        <charset val="204"/>
      </rPr>
      <t>'</t>
    </r>
    <r>
      <rPr>
        <sz val="11"/>
        <color theme="1"/>
        <rFont val="Calibri"/>
        <family val="2"/>
        <charset val="204"/>
        <scheme val="minor"/>
      </rPr>
      <t>язувальні матеріали</t>
    </r>
  </si>
  <si>
    <t>Продукти харчування</t>
  </si>
  <si>
    <t>Оплата комунальних послуг та енергоносіїв</t>
  </si>
  <si>
    <t xml:space="preserve">Оплата водопостачання та водовідведення </t>
  </si>
  <si>
    <t>Оплата електроенергії</t>
  </si>
  <si>
    <t>ВСЬОГО</t>
  </si>
  <si>
    <t>Всього</t>
  </si>
  <si>
    <t>Предмет</t>
  </si>
  <si>
    <t>КЕКВ</t>
  </si>
  <si>
    <t xml:space="preserve">ЗВІТ про надходження та використання всіх отриманих коштів </t>
  </si>
  <si>
    <t xml:space="preserve">Надходження та використання коштів загального та спеціального фонду                                         </t>
  </si>
  <si>
    <t>Оплата тепло</t>
  </si>
  <si>
    <t>Вивезення ТПВ(твердопаливні відходи)</t>
  </si>
  <si>
    <r>
      <t>Предмети</t>
    </r>
    <r>
      <rPr>
        <sz val="11"/>
        <color theme="1"/>
        <rFont val="Calibri"/>
        <family val="2"/>
        <charset val="204"/>
      </rPr>
      <t>,</t>
    </r>
    <r>
      <rPr>
        <sz val="11"/>
        <color theme="1"/>
        <rFont val="Calibri"/>
        <family val="2"/>
        <charset val="204"/>
        <scheme val="minor"/>
      </rPr>
      <t xml:space="preserve"> матеріали, обладнання та інвентар</t>
    </r>
  </si>
  <si>
    <t>Оплата послуг (крім комунальних)</t>
  </si>
  <si>
    <r>
      <t xml:space="preserve">Затверджено кошторисом      </t>
    </r>
    <r>
      <rPr>
        <b/>
        <u/>
        <sz val="12"/>
        <color theme="1"/>
        <rFont val="Calibri"/>
        <family val="2"/>
        <charset val="204"/>
        <scheme val="minor"/>
      </rPr>
      <t xml:space="preserve"> на 2021рік </t>
    </r>
    <r>
      <rPr>
        <b/>
        <sz val="12"/>
        <color theme="1"/>
        <rFont val="Calibri"/>
        <family val="2"/>
        <charset val="204"/>
        <scheme val="minor"/>
      </rPr>
      <t xml:space="preserve">                            Сума . грн</t>
    </r>
  </si>
  <si>
    <t xml:space="preserve">Надходження і використання коштів, отриманих за іншими джерелами власних надходжень </t>
  </si>
  <si>
    <t>Пересадівською ЗОШ І-ІІІ ступенів</t>
  </si>
  <si>
    <t xml:space="preserve">Перезарядка вогнегасників </t>
  </si>
  <si>
    <t xml:space="preserve">журнали для 1-4 та 5-11 класів </t>
  </si>
  <si>
    <t>папка з планкою</t>
  </si>
  <si>
    <t>ноутбук</t>
  </si>
  <si>
    <r>
      <t xml:space="preserve">Фактично профінансовано    </t>
    </r>
    <r>
      <rPr>
        <b/>
        <u/>
        <sz val="12"/>
        <color theme="1"/>
        <rFont val="Calibri"/>
        <family val="2"/>
        <charset val="204"/>
        <scheme val="minor"/>
      </rPr>
      <t>за грудень    2021</t>
    </r>
    <r>
      <rPr>
        <b/>
        <sz val="12"/>
        <color theme="1"/>
        <rFont val="Calibri"/>
        <family val="2"/>
        <charset val="204"/>
        <scheme val="minor"/>
      </rPr>
      <t xml:space="preserve">   Сума . Грн</t>
    </r>
  </si>
  <si>
    <r>
      <t xml:space="preserve">від оренди землі   </t>
    </r>
    <r>
      <rPr>
        <b/>
        <u/>
        <sz val="11"/>
        <color theme="1"/>
        <rFont val="Calibri"/>
        <family val="2"/>
        <charset val="204"/>
        <scheme val="minor"/>
      </rPr>
      <t>за грудень     2021</t>
    </r>
    <r>
      <rPr>
        <b/>
        <sz val="11"/>
        <color theme="1"/>
        <rFont val="Calibri"/>
        <family val="2"/>
        <charset val="204"/>
        <scheme val="minor"/>
      </rPr>
      <t xml:space="preserve">            СУМА,  ГРН</t>
    </r>
  </si>
  <si>
    <t>1500+8630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</si>
</sst>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0" borderId="1" xfId="0" applyNumberFormat="1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0" xfId="0" applyFont="1"/>
    <xf numFmtId="0" fontId="0" fillId="4" borderId="1" xfId="0" applyFill="1" applyBorder="1" applyAlignment="1">
      <alignment wrapText="1"/>
    </xf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0" fillId="4" borderId="1" xfId="0" applyNumberFormat="1" applyFill="1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2" fontId="0" fillId="0" borderId="1" xfId="0" applyNumberFormat="1" applyBorder="1" applyAlignment="1">
      <alignment wrapText="1"/>
    </xf>
    <xf numFmtId="2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7" xfId="0" applyFont="1" applyFill="1" applyBorder="1"/>
    <xf numFmtId="4" fontId="7" fillId="2" borderId="8" xfId="0" applyNumberFormat="1" applyFont="1" applyFill="1" applyBorder="1"/>
    <xf numFmtId="0" fontId="0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4" fontId="0" fillId="2" borderId="4" xfId="0" applyNumberFormat="1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4" fontId="1" fillId="2" borderId="11" xfId="0" applyNumberFormat="1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0" fillId="2" borderId="3" xfId="0" applyFill="1" applyBorder="1" applyAlignment="1">
      <alignment wrapText="1"/>
    </xf>
    <xf numFmtId="0" fontId="0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wrapText="1"/>
    </xf>
    <xf numFmtId="4" fontId="0" fillId="2" borderId="11" xfId="0" applyNumberFormat="1" applyFont="1" applyFill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CC"/>
      <color rgb="FFFFCCFF"/>
      <color rgb="FFCCFF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33"/>
  <sheetViews>
    <sheetView tabSelected="1" topLeftCell="A27" workbookViewId="0">
      <selection activeCell="E33" sqref="E33"/>
    </sheetView>
  </sheetViews>
  <sheetFormatPr defaultRowHeight="15" x14ac:dyDescent="0.25"/>
  <cols>
    <col min="1" max="1" width="6.28515625" customWidth="1"/>
    <col min="2" max="2" width="7.5703125" style="14" customWidth="1"/>
    <col min="3" max="3" width="16.140625" style="14" customWidth="1"/>
    <col min="4" max="4" width="43.28515625" customWidth="1"/>
    <col min="5" max="5" width="19.140625" customWidth="1"/>
    <col min="6" max="6" width="21" customWidth="1"/>
    <col min="8" max="8" width="9.140625" style="13"/>
    <col min="9" max="9" width="9.140625" style="25"/>
    <col min="10" max="10" width="27.42578125" customWidth="1"/>
    <col min="11" max="11" width="21.85546875" customWidth="1"/>
    <col min="12" max="12" width="6.140625" customWidth="1"/>
    <col min="14" max="14" width="29.140625" customWidth="1"/>
    <col min="15" max="15" width="13.140625" customWidth="1"/>
  </cols>
  <sheetData>
    <row r="1" spans="2:15" ht="11.25" customHeight="1" x14ac:dyDescent="0.25"/>
    <row r="2" spans="2:15" s="7" customFormat="1" ht="15.75" hidden="1" customHeight="1" x14ac:dyDescent="0.25">
      <c r="B2" s="14"/>
      <c r="C2" s="14"/>
      <c r="D2"/>
      <c r="E2"/>
      <c r="F2"/>
      <c r="L2"/>
      <c r="M2"/>
      <c r="N2"/>
      <c r="O2"/>
    </row>
    <row r="3" spans="2:15" s="7" customFormat="1" ht="25.5" customHeight="1" x14ac:dyDescent="0.35">
      <c r="B3" s="45" t="s">
        <v>16</v>
      </c>
      <c r="C3" s="45"/>
      <c r="D3" s="45"/>
      <c r="E3" s="45"/>
      <c r="F3" s="45"/>
      <c r="L3"/>
      <c r="M3"/>
      <c r="N3"/>
      <c r="O3"/>
    </row>
    <row r="4" spans="2:15" ht="26.25" customHeight="1" x14ac:dyDescent="0.35">
      <c r="B4" s="45" t="s">
        <v>24</v>
      </c>
      <c r="C4" s="45"/>
      <c r="D4" s="45"/>
      <c r="E4" s="45"/>
      <c r="F4" s="45"/>
    </row>
    <row r="5" spans="2:15" ht="43.5" customHeight="1" thickBot="1" x14ac:dyDescent="0.4">
      <c r="B5" s="46" t="s">
        <v>17</v>
      </c>
      <c r="C5" s="46"/>
      <c r="D5" s="46"/>
      <c r="E5" s="46"/>
      <c r="F5" s="46"/>
    </row>
    <row r="6" spans="2:15" ht="68.25" customHeight="1" thickBot="1" x14ac:dyDescent="0.3">
      <c r="B6" s="22" t="s">
        <v>0</v>
      </c>
      <c r="C6" s="23" t="s">
        <v>1</v>
      </c>
      <c r="D6" s="23" t="s">
        <v>2</v>
      </c>
      <c r="E6" s="24" t="s">
        <v>22</v>
      </c>
      <c r="F6" s="24" t="s">
        <v>29</v>
      </c>
    </row>
    <row r="7" spans="2:15" ht="22.5" customHeight="1" x14ac:dyDescent="0.25">
      <c r="B7" s="15"/>
      <c r="C7" s="48" t="s">
        <v>5</v>
      </c>
      <c r="D7" s="48"/>
      <c r="E7" s="16"/>
      <c r="F7" s="17"/>
    </row>
    <row r="8" spans="2:15" x14ac:dyDescent="0.25">
      <c r="B8" s="18">
        <v>1</v>
      </c>
      <c r="C8" s="18">
        <v>2111</v>
      </c>
      <c r="D8" s="2" t="s">
        <v>3</v>
      </c>
      <c r="E8" s="9">
        <v>7823611</v>
      </c>
      <c r="F8" s="9">
        <v>970452.88</v>
      </c>
    </row>
    <row r="9" spans="2:15" ht="21" customHeight="1" x14ac:dyDescent="0.25">
      <c r="B9" s="18">
        <v>2</v>
      </c>
      <c r="C9" s="18">
        <v>2120</v>
      </c>
      <c r="D9" s="2" t="s">
        <v>4</v>
      </c>
      <c r="E9" s="9">
        <v>1721193</v>
      </c>
      <c r="F9" s="9">
        <v>204594.21</v>
      </c>
    </row>
    <row r="10" spans="2:15" ht="24" customHeight="1" x14ac:dyDescent="0.25">
      <c r="B10" s="15"/>
      <c r="C10" s="48" t="s">
        <v>6</v>
      </c>
      <c r="D10" s="48"/>
      <c r="E10" s="1"/>
      <c r="F10" s="1"/>
    </row>
    <row r="11" spans="2:15" x14ac:dyDescent="0.25">
      <c r="B11" s="19">
        <v>3</v>
      </c>
      <c r="C11" s="19">
        <v>2210</v>
      </c>
      <c r="D11" s="3" t="s">
        <v>20</v>
      </c>
      <c r="E11" s="10">
        <v>3000</v>
      </c>
      <c r="F11" s="10" t="s">
        <v>31</v>
      </c>
    </row>
    <row r="12" spans="2:15" x14ac:dyDescent="0.25">
      <c r="B12" s="19">
        <v>4</v>
      </c>
      <c r="C12" s="19">
        <v>2220</v>
      </c>
      <c r="D12" s="3" t="s">
        <v>7</v>
      </c>
      <c r="E12" s="10">
        <v>1000</v>
      </c>
      <c r="F12" s="10"/>
    </row>
    <row r="13" spans="2:15" x14ac:dyDescent="0.25">
      <c r="B13" s="19">
        <v>5</v>
      </c>
      <c r="C13" s="19">
        <v>2230</v>
      </c>
      <c r="D13" s="3" t="s">
        <v>8</v>
      </c>
      <c r="E13" s="10">
        <v>432312</v>
      </c>
      <c r="F13" s="10">
        <v>30363.439999999999</v>
      </c>
    </row>
    <row r="14" spans="2:15" x14ac:dyDescent="0.25">
      <c r="B14" s="19">
        <v>6</v>
      </c>
      <c r="C14" s="19">
        <v>2240</v>
      </c>
      <c r="D14" s="3" t="s">
        <v>21</v>
      </c>
      <c r="E14" s="10">
        <v>21200</v>
      </c>
      <c r="F14" s="10">
        <f>291.67+2030+1047+1953</f>
        <v>5321.67</v>
      </c>
    </row>
    <row r="15" spans="2:15" ht="15.75" customHeight="1" x14ac:dyDescent="0.25">
      <c r="B15" s="19">
        <v>8</v>
      </c>
      <c r="C15" s="19">
        <v>2271</v>
      </c>
      <c r="D15" s="3" t="s">
        <v>18</v>
      </c>
      <c r="E15" s="10">
        <v>337708</v>
      </c>
      <c r="F15" s="10"/>
      <c r="H15" s="37"/>
      <c r="I15" s="38"/>
      <c r="J15" s="39"/>
      <c r="K15" s="39"/>
    </row>
    <row r="16" spans="2:15" ht="24.75" customHeight="1" x14ac:dyDescent="0.25">
      <c r="B16" s="15"/>
      <c r="C16" s="48" t="s">
        <v>9</v>
      </c>
      <c r="D16" s="48"/>
      <c r="E16" s="1"/>
      <c r="F16" s="1"/>
    </row>
    <row r="17" spans="2:6" x14ac:dyDescent="0.25">
      <c r="B17" s="20">
        <v>8</v>
      </c>
      <c r="C17" s="20">
        <v>2272</v>
      </c>
      <c r="D17" s="4" t="s">
        <v>10</v>
      </c>
      <c r="E17" s="11">
        <v>14300</v>
      </c>
      <c r="F17" s="11">
        <f>70+1792</f>
        <v>1862</v>
      </c>
    </row>
    <row r="18" spans="2:6" x14ac:dyDescent="0.25">
      <c r="B18" s="20">
        <v>9</v>
      </c>
      <c r="C18" s="20">
        <v>2273</v>
      </c>
      <c r="D18" s="4" t="s">
        <v>11</v>
      </c>
      <c r="E18" s="11">
        <v>164738</v>
      </c>
      <c r="F18" s="11">
        <f>30572.97</f>
        <v>30572.97</v>
      </c>
    </row>
    <row r="19" spans="2:6" ht="28.5" customHeight="1" x14ac:dyDescent="0.25">
      <c r="B19" s="20">
        <v>10</v>
      </c>
      <c r="C19" s="20">
        <v>2275</v>
      </c>
      <c r="D19" s="8" t="s">
        <v>19</v>
      </c>
      <c r="E19" s="12">
        <v>7980</v>
      </c>
      <c r="F19" s="12">
        <f>652.68</f>
        <v>652.67999999999995</v>
      </c>
    </row>
    <row r="20" spans="2:6" x14ac:dyDescent="0.25">
      <c r="B20" s="49" t="s">
        <v>12</v>
      </c>
      <c r="C20" s="49"/>
      <c r="D20" s="49"/>
      <c r="E20" s="21">
        <f>SUM(E7:E19)</f>
        <v>10527042</v>
      </c>
      <c r="F20" s="21">
        <f>SUM(F8:F19)</f>
        <v>1243819.8499999999</v>
      </c>
    </row>
    <row r="23" spans="2:6" x14ac:dyDescent="0.25">
      <c r="B23" s="47" t="s">
        <v>23</v>
      </c>
      <c r="C23" s="47"/>
      <c r="D23" s="47"/>
      <c r="E23" s="47"/>
    </row>
    <row r="24" spans="2:6" x14ac:dyDescent="0.25">
      <c r="B24" s="47"/>
      <c r="C24" s="47"/>
      <c r="D24" s="47"/>
      <c r="E24" s="47"/>
    </row>
    <row r="25" spans="2:6" x14ac:dyDescent="0.25">
      <c r="B25" s="47"/>
      <c r="C25" s="47"/>
      <c r="D25" s="47"/>
      <c r="E25" s="47"/>
    </row>
    <row r="26" spans="2:6" ht="15.75" thickBot="1" x14ac:dyDescent="0.3">
      <c r="B26" s="13"/>
      <c r="C26" s="25"/>
    </row>
    <row r="27" spans="2:6" ht="45.75" thickBot="1" x14ac:dyDescent="0.3">
      <c r="B27" s="5" t="s">
        <v>0</v>
      </c>
      <c r="C27" s="6" t="s">
        <v>15</v>
      </c>
      <c r="D27" s="6" t="s">
        <v>14</v>
      </c>
      <c r="E27" s="26" t="s">
        <v>30</v>
      </c>
    </row>
    <row r="28" spans="2:6" ht="16.5" thickBot="1" x14ac:dyDescent="0.3">
      <c r="B28" s="27">
        <v>1</v>
      </c>
      <c r="C28" s="28">
        <v>2210</v>
      </c>
      <c r="D28" s="29" t="s">
        <v>26</v>
      </c>
      <c r="E28" s="30"/>
    </row>
    <row r="29" spans="2:6" ht="16.5" thickBot="1" x14ac:dyDescent="0.3">
      <c r="B29" s="31">
        <v>2</v>
      </c>
      <c r="C29" s="32">
        <v>2240</v>
      </c>
      <c r="D29" s="40" t="s">
        <v>25</v>
      </c>
      <c r="E29" s="33"/>
    </row>
    <row r="30" spans="2:6" ht="16.5" thickBot="1" x14ac:dyDescent="0.3">
      <c r="B30" s="41">
        <v>3</v>
      </c>
      <c r="C30" s="42">
        <v>2230</v>
      </c>
      <c r="D30" s="43" t="s">
        <v>8</v>
      </c>
      <c r="E30" s="44">
        <v>5327.01</v>
      </c>
    </row>
    <row r="31" spans="2:6" ht="16.5" thickBot="1" x14ac:dyDescent="0.3">
      <c r="B31" s="41">
        <v>4</v>
      </c>
      <c r="C31" s="42">
        <v>2210</v>
      </c>
      <c r="D31" s="43" t="s">
        <v>27</v>
      </c>
      <c r="E31" s="44"/>
    </row>
    <row r="32" spans="2:6" ht="16.5" thickBot="1" x14ac:dyDescent="0.3">
      <c r="B32" s="41">
        <v>5</v>
      </c>
      <c r="C32" s="42">
        <v>3110</v>
      </c>
      <c r="D32" s="43" t="s">
        <v>28</v>
      </c>
      <c r="E32" s="44">
        <v>0</v>
      </c>
    </row>
    <row r="33" spans="2:5" ht="15.75" thickBot="1" x14ac:dyDescent="0.3">
      <c r="B33" s="34" t="s">
        <v>13</v>
      </c>
      <c r="C33" s="35"/>
      <c r="D33" s="35"/>
      <c r="E33" s="36">
        <f>SUM(E28:E32)</f>
        <v>5327.01</v>
      </c>
    </row>
  </sheetData>
  <mergeCells count="8">
    <mergeCell ref="B3:F3"/>
    <mergeCell ref="B4:F4"/>
    <mergeCell ref="B5:F5"/>
    <mergeCell ref="B23:E25"/>
    <mergeCell ref="C16:D16"/>
    <mergeCell ref="B20:D20"/>
    <mergeCell ref="C7:D7"/>
    <mergeCell ref="C10:D10"/>
  </mergeCells>
  <pageMargins left="0.70866141732283472" right="0.70866141732283472" top="0.74803149606299213" bottom="0.74803149606299213" header="0.31496062992125984" footer="0.31496062992125984"/>
  <pageSetup paperSize="9" scale="77" orientation="portrait" blackAndWhite="1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Пересадівська ЗОШ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2022-01-26T11:41:28Z</dcterms:modified>
</cp:coreProperties>
</file>